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<sst xmlns="http://schemas.openxmlformats.org/spreadsheetml/2006/main" count="68" uniqueCount="9">
  <si>
    <t>biphenyl_b3631g_rot.log</t>
  </si>
  <si>
    <t>SCF</t>
  </si>
  <si>
    <t>Done:</t>
  </si>
  <si>
    <t>E(RB+HF-LYP)</t>
  </si>
  <si>
    <t>A.U.</t>
  </si>
  <si>
    <t>biphenyl_b3631g_rot.log</t>
  </si>
  <si>
    <t>b3lyp</t>
  </si>
  <si>
    <t>am1</t>
  </si>
  <si>
    <t>pm3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</si>
</sst>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temp1!$L$1</c:f>
              <c:strCache>
                <c:ptCount val="1"/>
                <c:pt idx="0">
                  <c:v>b3lyp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temp1!$K$2:$K$14</c:f>
              <c:numCache/>
            </c:numRef>
          </c:xVal>
          <c:yVal>
            <c:numRef>
              <c:f>temp1!$L$2:$L$14</c:f>
              <c:numCache/>
            </c:numRef>
          </c:yVal>
          <c:smooth val="0"/>
        </c:ser>
        <c:ser>
          <c:idx val="1"/>
          <c:order val="1"/>
          <c:tx>
            <c:strRef>
              <c:f>temp1!$M$1</c:f>
              <c:strCache>
                <c:ptCount val="1"/>
                <c:pt idx="0">
                  <c:v>am1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temp1!$K$2:$K$14</c:f>
              <c:numCache/>
            </c:numRef>
          </c:xVal>
          <c:yVal>
            <c:numRef>
              <c:f>temp1!$M$2:$M$14</c:f>
              <c:numCache/>
            </c:numRef>
          </c:yVal>
          <c:smooth val="0"/>
        </c:ser>
        <c:ser>
          <c:idx val="2"/>
          <c:order val="2"/>
          <c:tx>
            <c:strRef>
              <c:f>temp1!$N$1</c:f>
              <c:strCache>
                <c:ptCount val="1"/>
                <c:pt idx="0">
                  <c:v>pm3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temp1!$K$2:$K$14</c:f>
              <c:numCache/>
            </c:numRef>
          </c:xVal>
          <c:yVal>
            <c:numRef>
              <c:f>temp1!$N$2:$N$14</c:f>
              <c:numCache/>
            </c:numRef>
          </c:yVal>
          <c:smooth val="0"/>
        </c:ser>
        <c:axId val="32040614"/>
        <c:axId val="20430943"/>
      </c:scatterChart>
      <c:valAx>
        <c:axId val="320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30943"/>
        <c:crosses val="autoZero"/>
        <c:crossBetween val="midCat"/>
        <c:dispUnits/>
      </c:valAx>
      <c:valAx>
        <c:axId val="204309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40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161925</xdr:rowOff>
    </xdr:from>
    <xdr:to>
      <xdr:col>9</xdr:col>
      <xdr:colOff>66675</xdr:colOff>
      <xdr:row>30</xdr:row>
      <xdr:rowOff>142875</xdr:rowOff>
    </xdr:to>
    <xdr:graphicFrame>
      <xdr:nvGraphicFramePr>
        <xdr:cNvPr id="1" name="Chart 6"/>
        <xdr:cNvGraphicFramePr/>
      </xdr:nvGraphicFramePr>
      <xdr:xfrm>
        <a:off x="1933575" y="2562225"/>
        <a:ext cx="4619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B1">
      <selection activeCell="K21" sqref="K21"/>
    </sheetView>
  </sheetViews>
  <sheetFormatPr defaultColWidth="9.00390625" defaultRowHeight="13.5"/>
  <cols>
    <col min="7" max="7" width="13.125" style="0" bestFit="1" customWidth="1"/>
  </cols>
  <sheetData>
    <row r="1" spans="12:14" ht="13.5">
      <c r="L1" t="s">
        <v>6</v>
      </c>
      <c r="M1" t="s">
        <v>7</v>
      </c>
      <c r="N1" t="s">
        <v>8</v>
      </c>
    </row>
    <row r="2" spans="1:14" ht="13.5">
      <c r="A2" t="s">
        <v>5</v>
      </c>
      <c r="B2">
        <v>1</v>
      </c>
      <c r="C2" t="s">
        <v>1</v>
      </c>
      <c r="D2" t="s">
        <v>2</v>
      </c>
      <c r="E2" t="s">
        <v>3</v>
      </c>
      <c r="F2">
        <v>0</v>
      </c>
      <c r="G2">
        <v>-463.30274338</v>
      </c>
      <c r="H2" t="s">
        <v>4</v>
      </c>
      <c r="I2">
        <f>G2-$G$6</f>
        <v>0.0033251529999915874</v>
      </c>
      <c r="J2">
        <f>I2*$J$15</f>
        <v>2.086533507494721</v>
      </c>
      <c r="K2">
        <v>0</v>
      </c>
      <c r="L2">
        <f>J2*$L$15</f>
        <v>8.736315795880397</v>
      </c>
      <c r="M2">
        <v>8.795659999999998</v>
      </c>
      <c r="N2">
        <v>0</v>
      </c>
    </row>
    <row r="3" spans="1:14" ht="13.5">
      <c r="A3" t="s">
        <v>0</v>
      </c>
      <c r="B3">
        <v>2</v>
      </c>
      <c r="C3" t="s">
        <v>1</v>
      </c>
      <c r="D3" t="s">
        <v>2</v>
      </c>
      <c r="E3" t="s">
        <v>3</v>
      </c>
      <c r="F3">
        <f>F2+10</f>
        <v>10</v>
      </c>
      <c r="G3">
        <v>-463.303489527</v>
      </c>
      <c r="H3" t="s">
        <v>4</v>
      </c>
      <c r="I3">
        <f>G3-$G$6</f>
        <v>0.0025790059999621917</v>
      </c>
      <c r="J3">
        <f aca="true" t="shared" si="0" ref="J3:J14">I3*$J$15</f>
        <v>1.6183262649762753</v>
      </c>
      <c r="K3">
        <f>K2+10</f>
        <v>10</v>
      </c>
      <c r="L3">
        <f aca="true" t="shared" si="1" ref="L3:L14">J3*$L$15</f>
        <v>6.7759320714556655</v>
      </c>
      <c r="M3">
        <v>7.4151899999999955</v>
      </c>
      <c r="N3">
        <v>0.3046899999999937</v>
      </c>
    </row>
    <row r="4" spans="1:14" ht="13.5">
      <c r="A4" t="s">
        <v>0</v>
      </c>
      <c r="B4">
        <v>3</v>
      </c>
      <c r="C4" t="s">
        <v>1</v>
      </c>
      <c r="D4" t="s">
        <v>2</v>
      </c>
      <c r="E4" t="s">
        <v>3</v>
      </c>
      <c r="F4">
        <f aca="true" t="shared" si="2" ref="F4:F14">F3+10</f>
        <v>20</v>
      </c>
      <c r="G4">
        <v>-463.304826554</v>
      </c>
      <c r="H4" t="s">
        <v>4</v>
      </c>
      <c r="I4">
        <f>G4-$G$6</f>
        <v>0.0012419789999853492</v>
      </c>
      <c r="J4">
        <f t="shared" si="0"/>
        <v>0.7793418224908066</v>
      </c>
      <c r="K4">
        <f aca="true" t="shared" si="3" ref="K4:K14">K3+10</f>
        <v>20</v>
      </c>
      <c r="L4">
        <f t="shared" si="1"/>
        <v>3.263104210769008</v>
      </c>
      <c r="M4">
        <v>3.4713000000000136</v>
      </c>
      <c r="N4">
        <v>1.72623999999999</v>
      </c>
    </row>
    <row r="5" spans="1:14" ht="13.5">
      <c r="A5" t="s">
        <v>0</v>
      </c>
      <c r="B5">
        <v>4</v>
      </c>
      <c r="C5" t="s">
        <v>1</v>
      </c>
      <c r="D5" t="s">
        <v>2</v>
      </c>
      <c r="E5" t="s">
        <v>3</v>
      </c>
      <c r="F5">
        <f t="shared" si="2"/>
        <v>30</v>
      </c>
      <c r="G5">
        <v>-463.305803645</v>
      </c>
      <c r="H5" t="s">
        <v>4</v>
      </c>
      <c r="I5">
        <f>G5-$G$6</f>
        <v>0.00026488799994695</v>
      </c>
      <c r="J5">
        <f t="shared" si="0"/>
        <v>0.16621721996671113</v>
      </c>
      <c r="K5">
        <f t="shared" si="3"/>
        <v>30</v>
      </c>
      <c r="L5">
        <f t="shared" si="1"/>
        <v>0.6959515000006196</v>
      </c>
      <c r="M5">
        <v>0.9218400000000031</v>
      </c>
      <c r="N5">
        <v>3.6634799999999927</v>
      </c>
    </row>
    <row r="6" spans="1:14" ht="13.5">
      <c r="A6" t="s">
        <v>0</v>
      </c>
      <c r="B6">
        <v>5</v>
      </c>
      <c r="C6" t="s">
        <v>1</v>
      </c>
      <c r="D6" t="s">
        <v>2</v>
      </c>
      <c r="E6" t="s">
        <v>3</v>
      </c>
      <c r="F6">
        <f t="shared" si="2"/>
        <v>40</v>
      </c>
      <c r="G6">
        <v>-463.306068533</v>
      </c>
      <c r="H6" t="s">
        <v>4</v>
      </c>
      <c r="I6">
        <f>G6-$G$6</f>
        <v>0</v>
      </c>
      <c r="J6">
        <f t="shared" si="0"/>
        <v>0</v>
      </c>
      <c r="K6">
        <f t="shared" si="3"/>
        <v>40</v>
      </c>
      <c r="L6">
        <f t="shared" si="1"/>
        <v>0</v>
      </c>
      <c r="M6">
        <v>0</v>
      </c>
      <c r="N6">
        <v>2.4225099999999884</v>
      </c>
    </row>
    <row r="7" spans="1:14" ht="13.5">
      <c r="A7" t="s">
        <v>0</v>
      </c>
      <c r="B7">
        <v>6</v>
      </c>
      <c r="C7" t="s">
        <v>1</v>
      </c>
      <c r="D7" t="s">
        <v>2</v>
      </c>
      <c r="E7" t="s">
        <v>3</v>
      </c>
      <c r="F7">
        <f t="shared" si="2"/>
        <v>50</v>
      </c>
      <c r="G7">
        <v>-463.305593494</v>
      </c>
      <c r="H7" t="s">
        <v>4</v>
      </c>
      <c r="I7">
        <f aca="true" t="shared" si="4" ref="I7:I14">G7-$G$6</f>
        <v>0.0004750389999799154</v>
      </c>
      <c r="J7">
        <f t="shared" si="0"/>
        <v>0.2980869724873969</v>
      </c>
      <c r="K7">
        <f t="shared" si="3"/>
        <v>50</v>
      </c>
      <c r="L7">
        <f t="shared" si="1"/>
        <v>1.2480901538047309</v>
      </c>
      <c r="M7">
        <v>0.5738100000000088</v>
      </c>
      <c r="N7">
        <v>2.058589999999981</v>
      </c>
    </row>
    <row r="8" spans="1:14" ht="13.5">
      <c r="A8" t="s">
        <v>0</v>
      </c>
      <c r="B8">
        <v>7</v>
      </c>
      <c r="C8" t="s">
        <v>1</v>
      </c>
      <c r="D8" t="s">
        <v>2</v>
      </c>
      <c r="E8" t="s">
        <v>3</v>
      </c>
      <c r="F8">
        <f t="shared" si="2"/>
        <v>60</v>
      </c>
      <c r="G8">
        <v>-463.304574838</v>
      </c>
      <c r="H8" t="s">
        <v>4</v>
      </c>
      <c r="I8">
        <f t="shared" si="4"/>
        <v>0.0014936949999651006</v>
      </c>
      <c r="J8">
        <f t="shared" si="0"/>
        <v>0.9372936124781006</v>
      </c>
      <c r="K8">
        <f t="shared" si="3"/>
        <v>60</v>
      </c>
      <c r="L8">
        <f t="shared" si="1"/>
        <v>3.9244483554458074</v>
      </c>
      <c r="M8">
        <v>1.9381500000000074</v>
      </c>
      <c r="N8">
        <v>2.74418</v>
      </c>
    </row>
    <row r="9" spans="1:14" ht="13.5">
      <c r="A9" t="s">
        <v>0</v>
      </c>
      <c r="B9">
        <v>8</v>
      </c>
      <c r="C9" t="s">
        <v>1</v>
      </c>
      <c r="D9" t="s">
        <v>2</v>
      </c>
      <c r="E9" t="s">
        <v>3</v>
      </c>
      <c r="F9">
        <f t="shared" si="2"/>
        <v>70</v>
      </c>
      <c r="G9">
        <v>-463.303364366</v>
      </c>
      <c r="H9" t="s">
        <v>4</v>
      </c>
      <c r="I9">
        <f t="shared" si="4"/>
        <v>0.0027041669999903206</v>
      </c>
      <c r="J9">
        <f t="shared" si="0"/>
        <v>1.6968647924939262</v>
      </c>
      <c r="K9">
        <f t="shared" si="3"/>
        <v>70</v>
      </c>
      <c r="L9">
        <f t="shared" si="1"/>
        <v>7.10477288617207</v>
      </c>
      <c r="M9">
        <v>3.252849999999995</v>
      </c>
      <c r="N9">
        <v>3.5132499999999993</v>
      </c>
    </row>
    <row r="10" spans="1:14" ht="13.5">
      <c r="A10" t="s">
        <v>0</v>
      </c>
      <c r="B10">
        <v>9</v>
      </c>
      <c r="C10" t="s">
        <v>1</v>
      </c>
      <c r="D10" t="s">
        <v>2</v>
      </c>
      <c r="E10" t="s">
        <v>3</v>
      </c>
      <c r="F10">
        <f t="shared" si="2"/>
        <v>80</v>
      </c>
      <c r="G10">
        <v>-463.302410514</v>
      </c>
      <c r="H10" t="s">
        <v>4</v>
      </c>
      <c r="I10">
        <f t="shared" si="4"/>
        <v>0.0036580189999995127</v>
      </c>
      <c r="J10">
        <f t="shared" si="0"/>
        <v>2.2954069224996942</v>
      </c>
      <c r="K10">
        <f t="shared" si="3"/>
        <v>80</v>
      </c>
      <c r="L10">
        <f t="shared" si="1"/>
        <v>9.61086878450622</v>
      </c>
      <c r="M10">
        <v>4.071840000000009</v>
      </c>
      <c r="N10">
        <v>3.986319999999978</v>
      </c>
    </row>
    <row r="11" spans="1:14" ht="13.5">
      <c r="A11" t="s">
        <v>0</v>
      </c>
      <c r="B11">
        <v>10</v>
      </c>
      <c r="C11" t="s">
        <v>1</v>
      </c>
      <c r="D11" t="s">
        <v>2</v>
      </c>
      <c r="E11" t="s">
        <v>3</v>
      </c>
      <c r="F11">
        <f t="shared" si="2"/>
        <v>90</v>
      </c>
      <c r="G11">
        <v>-463.302074879</v>
      </c>
      <c r="H11" t="s">
        <v>4</v>
      </c>
      <c r="I11">
        <f t="shared" si="4"/>
        <v>0.003993653999998514</v>
      </c>
      <c r="J11">
        <f t="shared" si="0"/>
        <v>2.5060178849990677</v>
      </c>
      <c r="K11">
        <f t="shared" si="3"/>
        <v>90</v>
      </c>
      <c r="L11">
        <f t="shared" si="1"/>
        <v>10.492696884491098</v>
      </c>
      <c r="M11">
        <v>4.3376499999999965</v>
      </c>
      <c r="N11">
        <v>4.142309999999981</v>
      </c>
    </row>
    <row r="12" spans="1:14" ht="13.5">
      <c r="A12" t="s">
        <v>0</v>
      </c>
      <c r="B12">
        <v>11</v>
      </c>
      <c r="C12" t="s">
        <v>1</v>
      </c>
      <c r="D12" t="s">
        <v>2</v>
      </c>
      <c r="E12" t="s">
        <v>3</v>
      </c>
      <c r="F12">
        <f t="shared" si="2"/>
        <v>100</v>
      </c>
      <c r="G12">
        <v>-463.302412519</v>
      </c>
      <c r="H12" t="s">
        <v>4</v>
      </c>
      <c r="I12">
        <f t="shared" si="4"/>
        <v>0.003656014000000596</v>
      </c>
      <c r="J12">
        <f t="shared" si="0"/>
        <v>2.294148785000374</v>
      </c>
      <c r="K12">
        <f t="shared" si="3"/>
        <v>100</v>
      </c>
      <c r="L12">
        <f t="shared" si="1"/>
        <v>9.605600962796567</v>
      </c>
      <c r="M12">
        <v>4.071629999999999</v>
      </c>
      <c r="N12">
        <v>3.9862199999999746</v>
      </c>
    </row>
    <row r="13" spans="1:14" ht="13.5">
      <c r="A13" t="s">
        <v>0</v>
      </c>
      <c r="B13">
        <v>12</v>
      </c>
      <c r="C13" t="s">
        <v>1</v>
      </c>
      <c r="D13" t="s">
        <v>2</v>
      </c>
      <c r="E13" t="s">
        <v>3</v>
      </c>
      <c r="F13">
        <f t="shared" si="2"/>
        <v>110</v>
      </c>
      <c r="G13">
        <v>-463.303377683</v>
      </c>
      <c r="H13" t="s">
        <v>4</v>
      </c>
      <c r="I13">
        <f t="shared" si="4"/>
        <v>0.0026908499999649393</v>
      </c>
      <c r="J13">
        <f t="shared" si="0"/>
        <v>1.6885083749779994</v>
      </c>
      <c r="K13">
        <f t="shared" si="3"/>
        <v>110</v>
      </c>
      <c r="L13">
        <f t="shared" si="1"/>
        <v>7.069784566032884</v>
      </c>
      <c r="M13">
        <v>3.251429999999999</v>
      </c>
      <c r="N13">
        <v>3.5124199999999917</v>
      </c>
    </row>
    <row r="14" spans="1:14" ht="13.5">
      <c r="A14" t="s">
        <v>0</v>
      </c>
      <c r="B14">
        <v>13</v>
      </c>
      <c r="C14" t="s">
        <v>1</v>
      </c>
      <c r="D14" t="s">
        <v>2</v>
      </c>
      <c r="E14" t="s">
        <v>3</v>
      </c>
      <c r="F14">
        <f t="shared" si="2"/>
        <v>120</v>
      </c>
      <c r="G14">
        <v>-463.304589566</v>
      </c>
      <c r="H14" t="s">
        <v>4</v>
      </c>
      <c r="I14">
        <f t="shared" si="4"/>
        <v>0.001478966999968634</v>
      </c>
      <c r="J14">
        <f t="shared" si="0"/>
        <v>0.9280517924803178</v>
      </c>
      <c r="K14">
        <f t="shared" si="3"/>
        <v>120</v>
      </c>
      <c r="L14">
        <f t="shared" si="1"/>
        <v>3.885752855115091</v>
      </c>
      <c r="M14">
        <v>1.9339099999999974</v>
      </c>
      <c r="N14">
        <v>2.7419299999999964</v>
      </c>
    </row>
    <row r="15" spans="10:12" ht="13.5">
      <c r="J15">
        <v>627.5</v>
      </c>
      <c r="L15">
        <v>4.187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N.Senda</dc:creator>
  <cp:keywords/>
  <dc:description/>
  <cp:lastModifiedBy>出光興産株式会社</cp:lastModifiedBy>
  <dcterms:created xsi:type="dcterms:W3CDTF">2006-11-04T11:33:18Z</dcterms:created>
  <cp:category/>
  <cp:version/>
  <cp:contentType/>
  <cp:contentStatus/>
</cp:coreProperties>
</file>