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temp1" sheetId="1" r:id="rId1"/>
  </sheets>
  <definedNames/>
  <calcPr fullCalcOnLoad="1"/>
</workbook>
</file>

<file path=xl/sharedStrings.xml><?xml version="1.0" encoding="utf-8"?>
<sst xmlns="http://schemas.openxmlformats.org/spreadsheetml/2006/main" count="28" uniqueCount="4">
  <si>
    <t>butane_am1_rot.out</t>
  </si>
  <si>
    <t>AM1</t>
  </si>
  <si>
    <t>PM3</t>
  </si>
  <si>
    <t>b3lyp/631g*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</si>
</sst>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temp1!$K$1</c:f>
              <c:strCache>
                <c:ptCount val="1"/>
                <c:pt idx="0">
                  <c:v>AM1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temp1!$J$2:$J$20</c:f>
              <c:numCache/>
            </c:numRef>
          </c:xVal>
          <c:yVal>
            <c:numRef>
              <c:f>temp1!$K$2:$K$20</c:f>
              <c:numCache/>
            </c:numRef>
          </c:yVal>
          <c:smooth val="0"/>
        </c:ser>
        <c:ser>
          <c:idx val="1"/>
          <c:order val="1"/>
          <c:tx>
            <c:strRef>
              <c:f>temp1!$L$1</c:f>
              <c:strCache>
                <c:ptCount val="1"/>
                <c:pt idx="0">
                  <c:v>PM3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temp1!$J$2:$J$20</c:f>
              <c:numCache/>
            </c:numRef>
          </c:xVal>
          <c:yVal>
            <c:numRef>
              <c:f>temp1!$L$2:$L$20</c:f>
              <c:numCache/>
            </c:numRef>
          </c:yVal>
          <c:smooth val="0"/>
        </c:ser>
        <c:ser>
          <c:idx val="2"/>
          <c:order val="2"/>
          <c:tx>
            <c:strRef>
              <c:f>temp1!$M$1</c:f>
              <c:strCache>
                <c:ptCount val="1"/>
                <c:pt idx="0">
                  <c:v>b3lyp/631g*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temp1!$J$2:$J$20</c:f>
              <c:numCache/>
            </c:numRef>
          </c:xVal>
          <c:yVal>
            <c:numRef>
              <c:f>temp1!$M$2:$M$20</c:f>
              <c:numCache/>
            </c:numRef>
          </c:yVal>
          <c:smooth val="0"/>
        </c:ser>
        <c:axId val="58315285"/>
        <c:axId val="55075518"/>
      </c:scatterChart>
      <c:valAx>
        <c:axId val="5831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075518"/>
        <c:crosses val="autoZero"/>
        <c:crossBetween val="midCat"/>
        <c:dispUnits/>
      </c:valAx>
      <c:valAx>
        <c:axId val="550755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3152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10</xdr:row>
      <xdr:rowOff>152400</xdr:rowOff>
    </xdr:from>
    <xdr:to>
      <xdr:col>8</xdr:col>
      <xdr:colOff>495300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1781175" y="1866900"/>
        <a:ext cx="46101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K24" sqref="K24"/>
    </sheetView>
  </sheetViews>
  <sheetFormatPr defaultColWidth="9.00390625" defaultRowHeight="13.5"/>
  <cols>
    <col min="1" max="1" width="12.00390625" style="0" customWidth="1"/>
    <col min="2" max="2" width="5.125" style="0" bestFit="1" customWidth="1"/>
    <col min="3" max="3" width="5.875" style="0" customWidth="1"/>
    <col min="4" max="4" width="10.125" style="0" bestFit="1" customWidth="1"/>
    <col min="5" max="5" width="12.25390625" style="0" customWidth="1"/>
    <col min="6" max="6" width="14.00390625" style="0" customWidth="1"/>
    <col min="9" max="9" width="10.25390625" style="0" customWidth="1"/>
    <col min="10" max="10" width="6.00390625" style="0" customWidth="1"/>
    <col min="11" max="11" width="9.75390625" style="0" customWidth="1"/>
    <col min="13" max="13" width="10.125" style="0" customWidth="1"/>
  </cols>
  <sheetData>
    <row r="1" spans="4:13" ht="13.5">
      <c r="D1" t="s">
        <v>1</v>
      </c>
      <c r="E1" t="s">
        <v>2</v>
      </c>
      <c r="F1" t="s">
        <v>3</v>
      </c>
      <c r="G1" t="s">
        <v>1</v>
      </c>
      <c r="H1" t="s">
        <v>2</v>
      </c>
      <c r="I1" t="s">
        <v>3</v>
      </c>
      <c r="K1" t="s">
        <v>1</v>
      </c>
      <c r="L1" t="s">
        <v>2</v>
      </c>
      <c r="M1" t="s">
        <v>3</v>
      </c>
    </row>
    <row r="2" spans="1:13" ht="13.5">
      <c r="A2" t="s">
        <v>0</v>
      </c>
      <c r="B2">
        <v>98</v>
      </c>
      <c r="C2">
        <v>0</v>
      </c>
      <c r="D2">
        <v>-27.84931</v>
      </c>
      <c r="E2">
        <v>-25.06471</v>
      </c>
      <c r="F2">
        <v>-158.44897323</v>
      </c>
      <c r="G2">
        <f aca="true" t="shared" si="0" ref="G2:G20">D2-D$11</f>
        <v>3.2768700000000024</v>
      </c>
      <c r="H2">
        <f>E2-E$11</f>
        <v>3.998549999999998</v>
      </c>
      <c r="I2">
        <f>(F2-F$11)*$I$21</f>
        <v>5.690776792493963</v>
      </c>
      <c r="J2">
        <v>0</v>
      </c>
      <c r="K2">
        <f>G2*$K$21</f>
        <v>13.720254690000012</v>
      </c>
      <c r="L2">
        <f aca="true" t="shared" si="1" ref="L2:L20">H2*$K$21</f>
        <v>16.741928849999994</v>
      </c>
      <c r="M2">
        <f>I2*$K$21</f>
        <v>23.827282430172225</v>
      </c>
    </row>
    <row r="3" spans="1:13" ht="13.5">
      <c r="A3" t="s">
        <v>0</v>
      </c>
      <c r="B3">
        <v>228</v>
      </c>
      <c r="C3">
        <v>20</v>
      </c>
      <c r="D3">
        <v>-28.43046</v>
      </c>
      <c r="E3">
        <v>-25.74919</v>
      </c>
      <c r="F3">
        <v>-158.45093983</v>
      </c>
      <c r="G3">
        <f t="shared" si="0"/>
        <v>2.6957200000000014</v>
      </c>
      <c r="H3">
        <f aca="true" t="shared" si="2" ref="H3:H20">E3-E$11</f>
        <v>3.314070000000001</v>
      </c>
      <c r="I3">
        <f>(F3-F$11)*$I$21</f>
        <v>4.456735292492127</v>
      </c>
      <c r="J3">
        <v>20</v>
      </c>
      <c r="K3">
        <f aca="true" t="shared" si="3" ref="K3:K20">G3*$K$21</f>
        <v>11.286979640000007</v>
      </c>
      <c r="L3">
        <f t="shared" si="1"/>
        <v>13.876011090000006</v>
      </c>
      <c r="M3">
        <f aca="true" t="shared" si="4" ref="M3:M20">I3*$K$21</f>
        <v>18.660350669664535</v>
      </c>
    </row>
    <row r="4" spans="1:13" ht="13.5">
      <c r="A4" t="s">
        <v>0</v>
      </c>
      <c r="B4">
        <v>357</v>
      </c>
      <c r="C4">
        <v>40</v>
      </c>
      <c r="D4">
        <v>-29.53599</v>
      </c>
      <c r="E4">
        <v>-27.15101</v>
      </c>
      <c r="F4">
        <v>-158.454551816</v>
      </c>
      <c r="G4">
        <f t="shared" si="0"/>
        <v>1.5901899999999998</v>
      </c>
      <c r="H4">
        <f t="shared" si="2"/>
        <v>1.9122500000000002</v>
      </c>
      <c r="I4">
        <f>(F4-F$11)*$I$21</f>
        <v>2.1902140775037537</v>
      </c>
      <c r="J4">
        <v>40</v>
      </c>
      <c r="K4">
        <f t="shared" si="3"/>
        <v>6.6581255299999995</v>
      </c>
      <c r="L4">
        <f t="shared" si="1"/>
        <v>8.00659075</v>
      </c>
      <c r="M4">
        <f t="shared" si="4"/>
        <v>9.170426342508218</v>
      </c>
    </row>
    <row r="5" spans="1:13" ht="13.5">
      <c r="A5" t="s">
        <v>0</v>
      </c>
      <c r="B5">
        <v>486</v>
      </c>
      <c r="C5">
        <v>60</v>
      </c>
      <c r="D5">
        <v>-30.2559</v>
      </c>
      <c r="E5">
        <v>-28.24277</v>
      </c>
      <c r="F5">
        <v>-158.456608803</v>
      </c>
      <c r="G5">
        <f t="shared" si="0"/>
        <v>0.870280000000001</v>
      </c>
      <c r="H5">
        <f t="shared" si="2"/>
        <v>0.8204899999999995</v>
      </c>
      <c r="I5">
        <f>(F5-F$11)*$I$21</f>
        <v>0.8994547350017967</v>
      </c>
      <c r="J5">
        <v>60</v>
      </c>
      <c r="K5">
        <f t="shared" si="3"/>
        <v>3.643862360000005</v>
      </c>
      <c r="L5">
        <f t="shared" si="1"/>
        <v>3.435391629999998</v>
      </c>
      <c r="M5">
        <f t="shared" si="4"/>
        <v>3.7660169754525232</v>
      </c>
    </row>
    <row r="6" spans="1:13" ht="13.5">
      <c r="A6" t="s">
        <v>0</v>
      </c>
      <c r="B6">
        <v>615</v>
      </c>
      <c r="C6">
        <v>80</v>
      </c>
      <c r="D6">
        <v>-30.3927</v>
      </c>
      <c r="E6">
        <v>-28.50482</v>
      </c>
      <c r="F6">
        <v>-158.45604153</v>
      </c>
      <c r="G6">
        <f t="shared" si="0"/>
        <v>0.7334800000000001</v>
      </c>
      <c r="H6">
        <f t="shared" si="2"/>
        <v>0.5584400000000009</v>
      </c>
      <c r="I6">
        <f>(F6-F$11)*$I$21</f>
        <v>1.2554185425027242</v>
      </c>
      <c r="J6">
        <v>80</v>
      </c>
      <c r="K6">
        <f t="shared" si="3"/>
        <v>3.071080760000001</v>
      </c>
      <c r="L6">
        <f t="shared" si="1"/>
        <v>2.3381882800000042</v>
      </c>
      <c r="M6">
        <f t="shared" si="4"/>
        <v>5.2564374374589065</v>
      </c>
    </row>
    <row r="7" spans="1:13" ht="13.5">
      <c r="A7" t="s">
        <v>0</v>
      </c>
      <c r="B7">
        <v>743</v>
      </c>
      <c r="C7">
        <v>100</v>
      </c>
      <c r="D7">
        <v>-29.90192</v>
      </c>
      <c r="E7">
        <v>-27.85415</v>
      </c>
      <c r="F7">
        <v>-158.453850202</v>
      </c>
      <c r="G7">
        <f t="shared" si="0"/>
        <v>1.224260000000001</v>
      </c>
      <c r="H7">
        <f t="shared" si="2"/>
        <v>1.209109999999999</v>
      </c>
      <c r="I7">
        <f>(F7-F$11)*$I$21</f>
        <v>2.630476862490667</v>
      </c>
      <c r="J7">
        <v>100</v>
      </c>
      <c r="K7">
        <f t="shared" si="3"/>
        <v>5.125976620000005</v>
      </c>
      <c r="L7">
        <f t="shared" si="1"/>
        <v>5.062543569999996</v>
      </c>
      <c r="M7">
        <f t="shared" si="4"/>
        <v>11.013806623248424</v>
      </c>
    </row>
    <row r="8" spans="1:13" ht="13.5">
      <c r="A8" t="s">
        <v>0</v>
      </c>
      <c r="B8">
        <v>871</v>
      </c>
      <c r="C8">
        <v>120</v>
      </c>
      <c r="D8">
        <v>-29.59881</v>
      </c>
      <c r="E8">
        <v>-27.39306</v>
      </c>
      <c r="F8">
        <v>-158.45271396</v>
      </c>
      <c r="G8">
        <f t="shared" si="0"/>
        <v>1.5273700000000012</v>
      </c>
      <c r="H8">
        <f t="shared" si="2"/>
        <v>1.6702000000000012</v>
      </c>
      <c r="I8">
        <f>(F8-F$11)*$I$21</f>
        <v>3.3434687174914046</v>
      </c>
      <c r="J8">
        <v>120</v>
      </c>
      <c r="K8">
        <f t="shared" si="3"/>
        <v>6.395098190000006</v>
      </c>
      <c r="L8">
        <f t="shared" si="1"/>
        <v>6.993127400000006</v>
      </c>
      <c r="M8">
        <f t="shared" si="4"/>
        <v>13.999103520136511</v>
      </c>
    </row>
    <row r="9" spans="1:13" ht="13.5">
      <c r="A9" t="s">
        <v>0</v>
      </c>
      <c r="B9">
        <v>1002</v>
      </c>
      <c r="C9">
        <v>140</v>
      </c>
      <c r="D9">
        <v>-30.01305</v>
      </c>
      <c r="E9">
        <v>-27.77589</v>
      </c>
      <c r="F9">
        <v>-158.454188188</v>
      </c>
      <c r="G9">
        <f t="shared" si="0"/>
        <v>1.1131300000000017</v>
      </c>
      <c r="H9">
        <f t="shared" si="2"/>
        <v>1.2873699999999992</v>
      </c>
      <c r="I9">
        <f>(F9-F$11)*$I$21</f>
        <v>2.4183906475052197</v>
      </c>
      <c r="J9">
        <v>140</v>
      </c>
      <c r="K9">
        <f t="shared" si="3"/>
        <v>4.660675310000007</v>
      </c>
      <c r="L9">
        <f t="shared" si="1"/>
        <v>5.390218189999997</v>
      </c>
      <c r="M9">
        <f t="shared" si="4"/>
        <v>10.125801641104356</v>
      </c>
    </row>
    <row r="10" spans="1:13" ht="13.5">
      <c r="A10" t="s">
        <v>0</v>
      </c>
      <c r="B10">
        <v>1131</v>
      </c>
      <c r="C10">
        <v>160</v>
      </c>
      <c r="D10">
        <v>-30.76244</v>
      </c>
      <c r="E10">
        <v>-28.61803</v>
      </c>
      <c r="F10">
        <v>-158.456808957</v>
      </c>
      <c r="G10">
        <f t="shared" si="0"/>
        <v>0.36373999999999995</v>
      </c>
      <c r="H10">
        <f t="shared" si="2"/>
        <v>0.4452299999999987</v>
      </c>
      <c r="I10">
        <f>(F10-F$11)*$I$21</f>
        <v>0.7738581000030109</v>
      </c>
      <c r="J10">
        <v>160</v>
      </c>
      <c r="K10">
        <f t="shared" si="3"/>
        <v>1.52297938</v>
      </c>
      <c r="L10">
        <f t="shared" si="1"/>
        <v>1.8641780099999945</v>
      </c>
      <c r="M10">
        <f t="shared" si="4"/>
        <v>3.240143864712607</v>
      </c>
    </row>
    <row r="11" spans="1:13" ht="13.5">
      <c r="A11" t="s">
        <v>0</v>
      </c>
      <c r="B11">
        <v>1257</v>
      </c>
      <c r="C11">
        <v>180</v>
      </c>
      <c r="D11">
        <v>-31.12618</v>
      </c>
      <c r="E11">
        <v>-29.06326</v>
      </c>
      <c r="F11">
        <v>-158.458042197</v>
      </c>
      <c r="G11">
        <f>D11-D$11</f>
        <v>0</v>
      </c>
      <c r="H11">
        <f t="shared" si="2"/>
        <v>0</v>
      </c>
      <c r="I11">
        <f>(F11-F$11)*$I$21</f>
        <v>0</v>
      </c>
      <c r="J11">
        <v>180</v>
      </c>
      <c r="K11">
        <f t="shared" si="3"/>
        <v>0</v>
      </c>
      <c r="L11">
        <f t="shared" si="1"/>
        <v>0</v>
      </c>
      <c r="M11">
        <f t="shared" si="4"/>
        <v>0</v>
      </c>
    </row>
    <row r="12" spans="1:13" ht="13.5">
      <c r="A12" t="s">
        <v>0</v>
      </c>
      <c r="B12">
        <v>1385</v>
      </c>
      <c r="C12">
        <v>200</v>
      </c>
      <c r="D12">
        <v>-30.76244</v>
      </c>
      <c r="E12">
        <v>-28.61803</v>
      </c>
      <c r="F12">
        <v>-158.456808914</v>
      </c>
      <c r="G12">
        <f aca="true" t="shared" si="5" ref="G12:G20">D12-D$11</f>
        <v>0.36373999999999995</v>
      </c>
      <c r="H12">
        <f t="shared" si="2"/>
        <v>0.4452299999999987</v>
      </c>
      <c r="I12">
        <f>(F12-F$11)*$I$21</f>
        <v>0.7738850825030141</v>
      </c>
      <c r="J12">
        <v>200</v>
      </c>
      <c r="K12">
        <f t="shared" si="3"/>
        <v>1.52297938</v>
      </c>
      <c r="L12">
        <f t="shared" si="1"/>
        <v>1.8641780099999945</v>
      </c>
      <c r="M12">
        <f t="shared" si="4"/>
        <v>3.24025684044012</v>
      </c>
    </row>
    <row r="13" spans="1:13" ht="13.5">
      <c r="A13" t="s">
        <v>0</v>
      </c>
      <c r="B13">
        <v>1512</v>
      </c>
      <c r="C13">
        <v>220</v>
      </c>
      <c r="D13">
        <v>-30.01304</v>
      </c>
      <c r="E13">
        <v>-27.77589</v>
      </c>
      <c r="F13">
        <v>-158.454188151</v>
      </c>
      <c r="G13">
        <f t="shared" si="5"/>
        <v>1.1131400000000014</v>
      </c>
      <c r="H13">
        <f t="shared" si="2"/>
        <v>1.2873699999999992</v>
      </c>
      <c r="I13">
        <f>(F13-F$11)*$I$21</f>
        <v>2.4184138649915354</v>
      </c>
      <c r="J13">
        <v>220</v>
      </c>
      <c r="K13">
        <f t="shared" si="3"/>
        <v>4.660717180000006</v>
      </c>
      <c r="L13">
        <f t="shared" si="1"/>
        <v>5.390218189999997</v>
      </c>
      <c r="M13">
        <f t="shared" si="4"/>
        <v>10.12589885271956</v>
      </c>
    </row>
    <row r="14" spans="1:13" ht="13.5">
      <c r="A14" t="s">
        <v>0</v>
      </c>
      <c r="B14">
        <v>1638</v>
      </c>
      <c r="C14">
        <v>240</v>
      </c>
      <c r="D14">
        <v>-29.5988</v>
      </c>
      <c r="E14">
        <v>-27.39305</v>
      </c>
      <c r="F14">
        <v>-158.452713996</v>
      </c>
      <c r="G14">
        <f t="shared" si="5"/>
        <v>1.5273800000000008</v>
      </c>
      <c r="H14">
        <f t="shared" si="2"/>
        <v>1.6702100000000009</v>
      </c>
      <c r="I14">
        <f>(F14-F$11)*$I$21</f>
        <v>3.343446127498453</v>
      </c>
      <c r="J14">
        <v>240</v>
      </c>
      <c r="K14">
        <f t="shared" si="3"/>
        <v>6.395140060000004</v>
      </c>
      <c r="L14">
        <f t="shared" si="1"/>
        <v>6.993169270000004</v>
      </c>
      <c r="M14">
        <f t="shared" si="4"/>
        <v>13.999008935836024</v>
      </c>
    </row>
    <row r="15" spans="1:13" ht="13.5">
      <c r="A15" t="s">
        <v>0</v>
      </c>
      <c r="B15">
        <v>1766</v>
      </c>
      <c r="C15">
        <v>260</v>
      </c>
      <c r="D15">
        <v>-29.90192</v>
      </c>
      <c r="E15">
        <v>-27.85416</v>
      </c>
      <c r="F15">
        <v>-158.453850235</v>
      </c>
      <c r="G15">
        <f t="shared" si="5"/>
        <v>1.224260000000001</v>
      </c>
      <c r="H15">
        <f t="shared" si="2"/>
        <v>1.2090999999999994</v>
      </c>
      <c r="I15">
        <f>(F15-F$11)*$I$21</f>
        <v>2.630456154995642</v>
      </c>
      <c r="J15">
        <v>260</v>
      </c>
      <c r="K15">
        <f t="shared" si="3"/>
        <v>5.125976620000005</v>
      </c>
      <c r="L15">
        <f t="shared" si="1"/>
        <v>5.062501699999998</v>
      </c>
      <c r="M15">
        <f t="shared" si="4"/>
        <v>11.013719920966754</v>
      </c>
    </row>
    <row r="16" spans="1:13" ht="13.5">
      <c r="A16" t="s">
        <v>0</v>
      </c>
      <c r="B16">
        <v>1898</v>
      </c>
      <c r="C16">
        <v>280</v>
      </c>
      <c r="D16">
        <v>-30.3927</v>
      </c>
      <c r="E16">
        <v>-28.50483</v>
      </c>
      <c r="F16">
        <v>-158.45604166</v>
      </c>
      <c r="G16">
        <f t="shared" si="5"/>
        <v>0.7334800000000001</v>
      </c>
      <c r="H16">
        <f t="shared" si="2"/>
        <v>0.5584300000000013</v>
      </c>
      <c r="I16">
        <f>(F16-F$11)*$I$21</f>
        <v>1.255336967491516</v>
      </c>
      <c r="J16">
        <v>280</v>
      </c>
      <c r="K16">
        <f t="shared" si="3"/>
        <v>3.071080760000001</v>
      </c>
      <c r="L16">
        <f t="shared" si="1"/>
        <v>2.3381464100000056</v>
      </c>
      <c r="M16">
        <f t="shared" si="4"/>
        <v>5.256095882886978</v>
      </c>
    </row>
    <row r="17" spans="1:13" ht="13.5">
      <c r="A17" t="s">
        <v>0</v>
      </c>
      <c r="B17">
        <v>2026</v>
      </c>
      <c r="C17">
        <v>300</v>
      </c>
      <c r="D17">
        <v>-30.25589</v>
      </c>
      <c r="E17">
        <v>-28.24279</v>
      </c>
      <c r="F17">
        <v>-158.456608767</v>
      </c>
      <c r="G17">
        <f t="shared" si="5"/>
        <v>0.8702900000000007</v>
      </c>
      <c r="H17">
        <f t="shared" si="2"/>
        <v>0.8204700000000003</v>
      </c>
      <c r="I17">
        <f>(F17-F$11)*$I$21</f>
        <v>0.8994773249947485</v>
      </c>
      <c r="J17">
        <v>300</v>
      </c>
      <c r="K17">
        <f t="shared" si="3"/>
        <v>3.643904230000003</v>
      </c>
      <c r="L17">
        <f t="shared" si="1"/>
        <v>3.435307890000001</v>
      </c>
      <c r="M17">
        <f t="shared" si="4"/>
        <v>3.7661115597530124</v>
      </c>
    </row>
    <row r="18" spans="1:13" ht="13.5">
      <c r="A18" t="s">
        <v>0</v>
      </c>
      <c r="B18">
        <v>2158</v>
      </c>
      <c r="C18">
        <v>320</v>
      </c>
      <c r="D18">
        <v>-29.53598</v>
      </c>
      <c r="E18">
        <v>-27.15101</v>
      </c>
      <c r="F18">
        <v>-158.454551862</v>
      </c>
      <c r="G18">
        <f t="shared" si="5"/>
        <v>1.590200000000003</v>
      </c>
      <c r="H18">
        <f t="shared" si="2"/>
        <v>1.9122500000000002</v>
      </c>
      <c r="I18">
        <f>(F18-F$11)*$I$21</f>
        <v>2.190185212505824</v>
      </c>
      <c r="J18">
        <v>320</v>
      </c>
      <c r="K18">
        <f t="shared" si="3"/>
        <v>6.658167400000012</v>
      </c>
      <c r="L18">
        <f t="shared" si="1"/>
        <v>8.00659075</v>
      </c>
      <c r="M18">
        <f t="shared" si="4"/>
        <v>9.170305484761887</v>
      </c>
    </row>
    <row r="19" spans="1:13" ht="13.5">
      <c r="A19" t="s">
        <v>0</v>
      </c>
      <c r="B19">
        <v>2289</v>
      </c>
      <c r="C19">
        <v>340</v>
      </c>
      <c r="D19">
        <v>-28.43046</v>
      </c>
      <c r="E19">
        <v>-25.74919</v>
      </c>
      <c r="F19">
        <v>-158.450939824</v>
      </c>
      <c r="G19">
        <f t="shared" si="5"/>
        <v>2.6957200000000014</v>
      </c>
      <c r="H19">
        <f t="shared" si="2"/>
        <v>3.314070000000001</v>
      </c>
      <c r="I19">
        <f>(F19-F$11)*$I$21</f>
        <v>4.456739057505814</v>
      </c>
      <c r="J19">
        <v>340</v>
      </c>
      <c r="K19">
        <f t="shared" si="3"/>
        <v>11.286979640000007</v>
      </c>
      <c r="L19">
        <f t="shared" si="1"/>
        <v>13.876011090000006</v>
      </c>
      <c r="M19">
        <f t="shared" si="4"/>
        <v>18.660366433776844</v>
      </c>
    </row>
    <row r="20" spans="1:13" ht="13.5">
      <c r="A20" t="s">
        <v>0</v>
      </c>
      <c r="B20">
        <v>2421</v>
      </c>
      <c r="C20">
        <v>360</v>
      </c>
      <c r="D20">
        <v>-27.84931</v>
      </c>
      <c r="E20">
        <v>-25.06471</v>
      </c>
      <c r="F20">
        <v>-158.448973243</v>
      </c>
      <c r="G20">
        <f t="shared" si="5"/>
        <v>3.2768700000000024</v>
      </c>
      <c r="H20">
        <f t="shared" si="2"/>
        <v>3.998549999999998</v>
      </c>
      <c r="I20">
        <f>(F20-F$11)*$I$21</f>
        <v>5.690768634991059</v>
      </c>
      <c r="J20">
        <v>360</v>
      </c>
      <c r="K20">
        <f t="shared" si="3"/>
        <v>13.720254690000012</v>
      </c>
      <c r="L20">
        <f t="shared" si="1"/>
        <v>16.741928849999994</v>
      </c>
      <c r="M20">
        <f t="shared" si="4"/>
        <v>23.827248274707568</v>
      </c>
    </row>
    <row r="21" spans="9:11" ht="13.5">
      <c r="I21">
        <v>627.5</v>
      </c>
      <c r="K21">
        <v>4.187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N.Senda</dc:creator>
  <cp:keywords/>
  <dc:description/>
  <cp:lastModifiedBy>N.Senda</cp:lastModifiedBy>
  <dcterms:created xsi:type="dcterms:W3CDTF">2006-11-05T07:44:34Z</dcterms:created>
  <cp:category/>
  <cp:version/>
  <cp:contentType/>
  <cp:contentStatus/>
</cp:coreProperties>
</file>